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WebServers\home\snzt_loc.by\www\_dev\ais\"/>
    </mc:Choice>
  </mc:AlternateContent>
  <bookViews>
    <workbookView xWindow="0" yWindow="0" windowWidth="21570" windowHeight="9450"/>
  </bookViews>
  <sheets>
    <sheet name="АИС СМЕТА.ПИР(основные тарифы)" sheetId="6" r:id="rId1"/>
  </sheets>
  <definedNames>
    <definedName name="_xlnm.Print_Area" localSheetId="0">'АИС СМЕТА.ПИР(основные тарифы)'!$A$1:$O$44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41" i="6" l="1"/>
  <c r="AC40" i="6"/>
  <c r="AC39" i="6"/>
  <c r="AC38" i="6"/>
  <c r="AC37" i="6"/>
  <c r="AC36" i="6"/>
  <c r="AC35" i="6"/>
  <c r="AC34" i="6"/>
  <c r="AC33" i="6"/>
  <c r="AC32" i="6"/>
  <c r="AD41" i="6" l="1"/>
  <c r="N32" i="6" s="1"/>
  <c r="L41" i="6"/>
  <c r="L32" i="6"/>
  <c r="L38" i="6"/>
  <c r="L37" i="6"/>
  <c r="L39" i="6"/>
  <c r="N42" i="6"/>
  <c r="L35" i="6"/>
  <c r="L40" i="6"/>
  <c r="L36" i="6" l="1"/>
  <c r="L34" i="6"/>
  <c r="L33" i="6"/>
</calcChain>
</file>

<file path=xl/sharedStrings.xml><?xml version="1.0" encoding="utf-8"?>
<sst xmlns="http://schemas.openxmlformats.org/spreadsheetml/2006/main" count="54" uniqueCount="44">
  <si>
    <t>Тарифный план</t>
  </si>
  <si>
    <t>Полное наименование организации:</t>
  </si>
  <si>
    <t>должность:</t>
  </si>
  <si>
    <t>ФИО:</t>
  </si>
  <si>
    <t>Юридический адрес организации:</t>
  </si>
  <si>
    <t>Рсчетный счет:</t>
  </si>
  <si>
    <t>Банк:</t>
  </si>
  <si>
    <t>Код банка:</t>
  </si>
  <si>
    <t>УНП организации:</t>
  </si>
  <si>
    <t>ОКПО организации:</t>
  </si>
  <si>
    <t>телефон:</t>
  </si>
  <si>
    <t>№ п/п</t>
  </si>
  <si>
    <t>Лицо, уполномоченное заключить договор и подписывать документы:</t>
  </si>
  <si>
    <t>действует на основании:</t>
  </si>
  <si>
    <r>
      <t xml:space="preserve">Адрес электронной почты для обмена документами
 </t>
    </r>
    <r>
      <rPr>
        <b/>
        <i/>
        <sz val="11"/>
        <color theme="1"/>
        <rFont val="Calibri"/>
        <family val="2"/>
        <charset val="204"/>
        <scheme val="minor"/>
      </rPr>
      <t>(в т.ч. для пересылки файла лицензионного ключа)</t>
    </r>
  </si>
  <si>
    <t>Т А Р И Ф Н Ы Е   П Л А Н Ы</t>
  </si>
  <si>
    <t>выбранный пакет</t>
  </si>
  <si>
    <t>Цена 
(с НДС),
 руб.</t>
  </si>
  <si>
    <t>Почтовый адрес (с индексом) для пересылки договора:</t>
  </si>
  <si>
    <t>Номер мобильного телефона для отправки СМС  
с паролем локального администратора:</t>
  </si>
  <si>
    <t>Удаленная установка на сервер и 1 рабочее место (AnyDesk)</t>
  </si>
  <si>
    <t>Стоимо-сть за 
1 год 
с НДС,  руб.</t>
  </si>
  <si>
    <t>Время активной работы в год, минут</t>
  </si>
  <si>
    <t>Базовый 10</t>
  </si>
  <si>
    <t>до 5</t>
  </si>
  <si>
    <t>Макси- мальное количество рабочих мест</t>
  </si>
  <si>
    <t>Базовый 20</t>
  </si>
  <si>
    <t>Стандарт 30</t>
  </si>
  <si>
    <t>Стандарт 40</t>
  </si>
  <si>
    <t>Стандарт 50</t>
  </si>
  <si>
    <t>до 7</t>
  </si>
  <si>
    <t>ПРО 60</t>
  </si>
  <si>
    <t>ПРО 70</t>
  </si>
  <si>
    <t>ПРО 80</t>
  </si>
  <si>
    <t>ЛИДЕР 90</t>
  </si>
  <si>
    <t>ЛИДЕР 100</t>
  </si>
  <si>
    <t>до 10</t>
  </si>
  <si>
    <t>до 15</t>
  </si>
  <si>
    <t>Период действия</t>
  </si>
  <si>
    <t>Время активной работы в АИС*, минут в год</t>
  </si>
  <si>
    <t>ЗАЯВКА
на получение доступа к автоматизированной информационной 
системе СМЕТА.ЗАКАЗЧИК по основным тарифным планам</t>
  </si>
  <si>
    <t>Контактное лицо по вопросам заключения договора:</t>
  </si>
  <si>
    <t>Локальный администратор: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</si>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</sst>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[Red][&lt;100000000]&quot;введите 9 знаков&quot;;[Red][&gt;1000000000]&quot;введите 9 знаков&quot;;&quot;+375 (&quot;00&quot;) &quot;000\-00\-00;"/>
    <numFmt numFmtId="166" formatCode="#,##0_ ;\-#,##0\ 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8"/>
      <color theme="0"/>
      <name val="Calibri"/>
      <family val="2"/>
      <charset val="204"/>
      <scheme val="minor"/>
    </font>
    <font>
      <b/>
      <sz val="12"/>
      <color theme="4" tint="-0.499984740745262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0" tint="-0.34998626667073579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sz val="10"/>
      <color theme="0" tint="-4.9989318521683403E-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ont="1" applyFill="1" applyProtection="1">
      <protection hidden="1"/>
    </xf>
    <xf numFmtId="0" fontId="1" fillId="0" borderId="15" xfId="0" applyFont="1" applyBorder="1" applyAlignment="1" applyProtection="1">
      <alignment horizontal="center" vertical="top"/>
      <protection hidden="1"/>
    </xf>
    <xf numFmtId="0" fontId="0" fillId="0" borderId="16" xfId="0" applyFont="1" applyBorder="1" applyAlignment="1" applyProtection="1">
      <alignment horizontal="center" vertical="center" wrapText="1"/>
      <protection hidden="1"/>
    </xf>
    <xf numFmtId="0" fontId="0" fillId="0" borderId="0" xfId="0" applyFont="1" applyProtection="1">
      <protection hidden="1"/>
    </xf>
    <xf numFmtId="0" fontId="1" fillId="0" borderId="1" xfId="0" applyFont="1" applyBorder="1" applyAlignment="1" applyProtection="1">
      <alignment horizontal="center" vertical="top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17" xfId="0" applyFont="1" applyBorder="1" applyAlignment="1" applyProtection="1">
      <alignment horizontal="center" vertical="center" wrapText="1"/>
      <protection hidden="1"/>
    </xf>
    <xf numFmtId="0" fontId="3" fillId="0" borderId="2" xfId="0" applyFont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0" fillId="0" borderId="0" xfId="0" applyAlignment="1" applyProtection="1">
      <alignment horizontal="right"/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 applyFill="1" applyProtection="1">
      <protection hidden="1"/>
    </xf>
    <xf numFmtId="0" fontId="3" fillId="0" borderId="16" xfId="0" applyFont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alignment horizontal="center" vertical="center"/>
    </xf>
    <xf numFmtId="1" fontId="1" fillId="2" borderId="2" xfId="0" applyNumberFormat="1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0" fontId="11" fillId="0" borderId="0" xfId="0" applyFont="1" applyFill="1" applyProtection="1">
      <protection hidden="1"/>
    </xf>
    <xf numFmtId="0" fontId="1" fillId="0" borderId="4" xfId="0" applyFont="1" applyFill="1" applyBorder="1" applyAlignment="1" applyProtection="1">
      <alignment horizontal="center" vertical="top"/>
      <protection hidden="1"/>
    </xf>
    <xf numFmtId="0" fontId="12" fillId="0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2" fillId="0" borderId="0" xfId="0" applyFont="1" applyProtection="1">
      <protection hidden="1"/>
    </xf>
    <xf numFmtId="0" fontId="13" fillId="0" borderId="0" xfId="0" applyFont="1" applyBorder="1" applyAlignment="1">
      <alignment vertical="top" wrapText="1"/>
    </xf>
    <xf numFmtId="0" fontId="12" fillId="0" borderId="0" xfId="0" applyFont="1"/>
    <xf numFmtId="0" fontId="1" fillId="0" borderId="0" xfId="0" applyFont="1" applyAlignment="1" applyProtection="1">
      <alignment horizontal="center" wrapText="1"/>
      <protection hidden="1"/>
    </xf>
    <xf numFmtId="165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6" xfId="0" applyFill="1" applyBorder="1" applyAlignment="1" applyProtection="1">
      <alignment horizontal="center" vertical="top"/>
      <protection hidden="1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165" fontId="0" fillId="2" borderId="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32" xfId="0" applyFont="1" applyFill="1" applyBorder="1" applyAlignment="1" applyProtection="1">
      <alignment horizontal="center" vertical="center" wrapText="1"/>
      <protection hidden="1"/>
    </xf>
    <xf numFmtId="0" fontId="1" fillId="0" borderId="2" xfId="0" applyFont="1" applyBorder="1" applyAlignment="1" applyProtection="1">
      <alignment horizontal="center"/>
      <protection hidden="1"/>
    </xf>
    <xf numFmtId="164" fontId="0" fillId="0" borderId="26" xfId="1" applyNumberFormat="1" applyFont="1" applyBorder="1" applyAlignment="1" applyProtection="1">
      <alignment horizontal="center" vertical="center" wrapText="1"/>
      <protection hidden="1"/>
    </xf>
    <xf numFmtId="164" fontId="0" fillId="0" borderId="27" xfId="1" applyNumberFormat="1" applyFont="1" applyBorder="1" applyAlignment="1" applyProtection="1">
      <alignment horizontal="center" vertical="center" wrapText="1"/>
      <protection hidden="1"/>
    </xf>
    <xf numFmtId="4" fontId="0" fillId="0" borderId="22" xfId="0" applyNumberFormat="1" applyFont="1" applyBorder="1" applyAlignment="1">
      <alignment horizontal="center" vertical="center" wrapText="1"/>
    </xf>
    <xf numFmtId="166" fontId="0" fillId="0" borderId="26" xfId="1" applyNumberFormat="1" applyFont="1" applyBorder="1" applyAlignment="1" applyProtection="1">
      <alignment horizontal="center" vertical="center" wrapText="1"/>
      <protection hidden="1"/>
    </xf>
    <xf numFmtId="166" fontId="0" fillId="0" borderId="27" xfId="1" applyNumberFormat="1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0" fillId="0" borderId="20" xfId="0" applyBorder="1" applyProtection="1"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0" fillId="0" borderId="12" xfId="0" applyBorder="1" applyProtection="1">
      <protection hidden="1"/>
    </xf>
    <xf numFmtId="0" fontId="0" fillId="0" borderId="13" xfId="0" applyBorder="1" applyProtection="1">
      <protection hidden="1"/>
    </xf>
    <xf numFmtId="0" fontId="0" fillId="0" borderId="19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21" xfId="0" applyBorder="1" applyProtection="1">
      <protection hidden="1"/>
    </xf>
    <xf numFmtId="0" fontId="5" fillId="3" borderId="19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 wrapText="1"/>
      <protection hidden="1"/>
    </xf>
    <xf numFmtId="166" fontId="0" fillId="0" borderId="2" xfId="1" applyNumberFormat="1" applyFont="1" applyBorder="1" applyAlignment="1" applyProtection="1">
      <alignment horizontal="center" vertical="center" wrapText="1"/>
      <protection hidden="1"/>
    </xf>
    <xf numFmtId="0" fontId="1" fillId="0" borderId="16" xfId="0" applyFont="1" applyBorder="1" applyAlignment="1" applyProtection="1">
      <alignment horizontal="center"/>
      <protection hidden="1"/>
    </xf>
    <xf numFmtId="164" fontId="0" fillId="0" borderId="28" xfId="1" applyNumberFormat="1" applyFont="1" applyBorder="1" applyAlignment="1" applyProtection="1">
      <alignment horizontal="center" vertical="center" wrapText="1"/>
      <protection hidden="1"/>
    </xf>
    <xf numFmtId="164" fontId="0" fillId="0" borderId="29" xfId="1" applyNumberFormat="1" applyFont="1" applyBorder="1" applyAlignment="1" applyProtection="1">
      <alignment horizontal="center" vertical="center" wrapText="1"/>
      <protection hidden="1"/>
    </xf>
    <xf numFmtId="166" fontId="0" fillId="0" borderId="16" xfId="1" applyNumberFormat="1" applyFont="1" applyBorder="1" applyAlignment="1" applyProtection="1">
      <alignment horizontal="center" vertical="center" wrapText="1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5" fillId="3" borderId="24" xfId="0" applyFont="1" applyFill="1" applyBorder="1" applyAlignment="1" applyProtection="1">
      <alignment horizontal="center" vertical="center" wrapText="1"/>
      <protection hidden="1"/>
    </xf>
    <xf numFmtId="0" fontId="5" fillId="3" borderId="25" xfId="0" applyFont="1" applyFill="1" applyBorder="1" applyAlignment="1" applyProtection="1">
      <alignment horizontal="center" vertical="center" wrapText="1"/>
      <protection hidden="1"/>
    </xf>
    <xf numFmtId="0" fontId="5" fillId="3" borderId="10" xfId="0" applyFont="1" applyFill="1" applyBorder="1" applyAlignment="1" applyProtection="1">
      <alignment horizontal="center" vertical="center" wrapText="1"/>
      <protection hidden="1"/>
    </xf>
    <xf numFmtId="0" fontId="5" fillId="3" borderId="11" xfId="0" applyFont="1" applyFill="1" applyBorder="1" applyAlignment="1" applyProtection="1">
      <alignment horizontal="center" vertical="center" wrapText="1"/>
      <protection hidden="1"/>
    </xf>
    <xf numFmtId="0" fontId="5" fillId="3" borderId="9" xfId="0" applyFont="1" applyFill="1" applyBorder="1" applyAlignment="1" applyProtection="1">
      <alignment horizontal="center" vertical="center" wrapText="1"/>
      <protection hidden="1"/>
    </xf>
    <xf numFmtId="0" fontId="0" fillId="0" borderId="7" xfId="0" applyBorder="1" applyProtection="1">
      <protection hidden="1"/>
    </xf>
    <xf numFmtId="0" fontId="1" fillId="0" borderId="0" xfId="0" applyFont="1" applyAlignment="1" applyProtection="1">
      <alignment horizontal="right"/>
      <protection hidden="1"/>
    </xf>
    <xf numFmtId="0" fontId="4" fillId="0" borderId="6" xfId="0" applyFont="1" applyFill="1" applyBorder="1" applyAlignment="1" applyProtection="1">
      <alignment horizontal="center" vertical="center"/>
      <protection hidden="1"/>
    </xf>
    <xf numFmtId="4" fontId="1" fillId="0" borderId="16" xfId="0" applyNumberFormat="1" applyFont="1" applyFill="1" applyBorder="1" applyAlignment="1" applyProtection="1">
      <alignment horizontal="center" vertical="center"/>
      <protection hidden="1"/>
    </xf>
    <xf numFmtId="4" fontId="1" fillId="0" borderId="30" xfId="0" applyNumberFormat="1" applyFont="1" applyFill="1" applyBorder="1" applyAlignment="1" applyProtection="1">
      <alignment horizontal="center" vertical="center"/>
      <protection hidden="1"/>
    </xf>
    <xf numFmtId="4" fontId="1" fillId="0" borderId="2" xfId="0" applyNumberFormat="1" applyFont="1" applyFill="1" applyBorder="1" applyAlignment="1" applyProtection="1">
      <alignment horizontal="center" vertical="center"/>
      <protection hidden="1"/>
    </xf>
    <xf numFmtId="4" fontId="1" fillId="0" borderId="3" xfId="0" applyNumberFormat="1" applyFont="1" applyFill="1" applyBorder="1" applyAlignment="1" applyProtection="1">
      <alignment horizontal="center" vertical="center"/>
      <protection hidden="1"/>
    </xf>
    <xf numFmtId="4" fontId="1" fillId="0" borderId="33" xfId="0" applyNumberFormat="1" applyFont="1" applyFill="1" applyBorder="1" applyAlignment="1" applyProtection="1">
      <alignment horizontal="center" vertical="center"/>
      <protection hidden="1"/>
    </xf>
    <xf numFmtId="4" fontId="1" fillId="0" borderId="34" xfId="0" applyNumberFormat="1" applyFont="1" applyFill="1" applyBorder="1" applyAlignment="1" applyProtection="1">
      <alignment horizontal="center" vertical="center"/>
      <protection hidden="1"/>
    </xf>
    <xf numFmtId="4" fontId="1" fillId="0" borderId="17" xfId="0" applyNumberFormat="1" applyFont="1" applyFill="1" applyBorder="1" applyAlignment="1" applyProtection="1">
      <alignment horizontal="center" vertical="center"/>
      <protection hidden="1"/>
    </xf>
    <xf numFmtId="4" fontId="1" fillId="0" borderId="18" xfId="0" applyNumberFormat="1" applyFont="1" applyFill="1" applyBorder="1" applyAlignment="1" applyProtection="1">
      <alignment horizontal="center" vertical="center"/>
      <protection hidden="1"/>
    </xf>
    <xf numFmtId="4" fontId="0" fillId="0" borderId="31" xfId="0" applyNumberFormat="1" applyFont="1" applyBorder="1" applyAlignment="1">
      <alignment horizontal="center" vertical="center" wrapText="1"/>
    </xf>
    <xf numFmtId="4" fontId="0" fillId="0" borderId="16" xfId="0" applyNumberFormat="1" applyFont="1" applyBorder="1" applyAlignment="1">
      <alignment horizontal="center" vertical="center" wrapText="1"/>
    </xf>
    <xf numFmtId="0" fontId="10" fillId="0" borderId="8" xfId="0" applyFont="1" applyBorder="1" applyAlignment="1" applyProtection="1">
      <alignment horizontal="left" vertical="top" wrapText="1"/>
      <protection hidden="1"/>
    </xf>
    <xf numFmtId="0" fontId="10" fillId="0" borderId="11" xfId="0" applyFont="1" applyBorder="1" applyAlignment="1" applyProtection="1">
      <alignment horizontal="left" vertical="top" wrapText="1"/>
      <protection hidden="1"/>
    </xf>
    <xf numFmtId="0" fontId="1" fillId="0" borderId="8" xfId="0" applyFont="1" applyBorder="1" applyAlignment="1" applyProtection="1">
      <alignment horizontal="center" vertical="top" wrapText="1"/>
      <protection hidden="1"/>
    </xf>
    <xf numFmtId="0" fontId="1" fillId="0" borderId="9" xfId="0" applyFont="1" applyBorder="1" applyAlignment="1" applyProtection="1">
      <alignment horizontal="center" vertical="top" wrapText="1"/>
      <protection hidden="1"/>
    </xf>
    <xf numFmtId="0" fontId="1" fillId="0" borderId="17" xfId="0" applyFont="1" applyBorder="1" applyAlignment="1" applyProtection="1">
      <alignment horizontal="center"/>
      <protection hidden="1"/>
    </xf>
    <xf numFmtId="164" fontId="0" fillId="0" borderId="17" xfId="1" applyNumberFormat="1" applyFont="1" applyBorder="1" applyAlignment="1" applyProtection="1">
      <alignment horizontal="center" vertical="center" wrapText="1"/>
      <protection hidden="1"/>
    </xf>
    <xf numFmtId="166" fontId="0" fillId="0" borderId="17" xfId="1" applyNumberFormat="1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Radio" firstButton="1" fmlaLink="$AC$31" noThreeD="1"/>
</file>

<file path=xl/ctrlProps/ctrlProp10.xml><?xml version="1.0" encoding="utf-8"?>
<formControlPr xmlns="http://schemas.microsoft.com/office/spreadsheetml/2009/9/main" objectType="Radio" noThreeD="1"/>
</file>

<file path=xl/ctrlProps/ctrlProp2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checked="Checked" noThreeD="1"/>
</file>

<file path=xl/ctrlProps/ctrlProp4.xml><?xml version="1.0" encoding="utf-8"?>
<formControlPr xmlns="http://schemas.microsoft.com/office/spreadsheetml/2009/9/main" objectType="Radio" noThreeD="1"/>
</file>

<file path=xl/ctrlProps/ctrlProp5.xml><?xml version="1.0" encoding="utf-8"?>
<formControlPr xmlns="http://schemas.microsoft.com/office/spreadsheetml/2009/9/main" objectType="Radio" noThreeD="1"/>
</file>

<file path=xl/ctrlProps/ctrlProp6.xml><?xml version="1.0" encoding="utf-8"?>
<formControlPr xmlns="http://schemas.microsoft.com/office/spreadsheetml/2009/9/main" objectType="Radio" noThreeD="1"/>
</file>

<file path=xl/ctrlProps/ctrlProp7.xml><?xml version="1.0" encoding="utf-8"?>
<formControlPr xmlns="http://schemas.microsoft.com/office/spreadsheetml/2009/9/main" objectType="Radio" noThreeD="1"/>
</file>

<file path=xl/ctrlProps/ctrlProp8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0</xdr:colOff>
          <xdr:row>32</xdr:row>
          <xdr:rowOff>0</xdr:rowOff>
        </xdr:to>
        <xdr:sp macro="" textlink="">
          <xdr:nvSpPr>
            <xdr:cNvPr id="4097" name="Option 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0</xdr:colOff>
          <xdr:row>33</xdr:row>
          <xdr:rowOff>0</xdr:rowOff>
        </xdr:to>
        <xdr:sp macro="" textlink="">
          <xdr:nvSpPr>
            <xdr:cNvPr id="4098" name="Option Butto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0</xdr:colOff>
          <xdr:row>34</xdr:row>
          <xdr:rowOff>0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0</xdr:colOff>
          <xdr:row>35</xdr:row>
          <xdr:rowOff>0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0</xdr:colOff>
          <xdr:row>36</xdr:row>
          <xdr:rowOff>0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0</xdr:colOff>
          <xdr:row>37</xdr:row>
          <xdr:rowOff>0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41</xdr:row>
          <xdr:rowOff>9525</xdr:rowOff>
        </xdr:from>
        <xdr:to>
          <xdr:col>2</xdr:col>
          <xdr:colOff>0</xdr:colOff>
          <xdr:row>41</xdr:row>
          <xdr:rowOff>171450</xdr:rowOff>
        </xdr:to>
        <xdr:sp macro="" textlink="">
          <xdr:nvSpPr>
            <xdr:cNvPr id="4116" name="CheckBox1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0</xdr:colOff>
          <xdr:row>38</xdr:row>
          <xdr:rowOff>0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77A797A3-F4A3-4AE8-BBF7-6BD06C6C6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0</xdr:colOff>
          <xdr:row>39</xdr:row>
          <xdr:rowOff>0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77A797A3-F4A3-4AE8-BBF7-6BD06C6C6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0</xdr:colOff>
          <xdr:row>40</xdr:row>
          <xdr:rowOff>0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77A797A3-F4A3-4AE8-BBF7-6BD06C6C6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0</xdr:colOff>
          <xdr:row>41</xdr:row>
          <xdr:rowOff>0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77A797A3-F4A3-4AE8-BBF7-6BD06C6C6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image" Target="../media/image1.emf"/><Relationship Id="rId15" Type="http://schemas.openxmlformats.org/officeDocument/2006/relationships/ctrlProp" Target="../ctrlProps/ctrlProp10.xml"/><Relationship Id="rId10" Type="http://schemas.openxmlformats.org/officeDocument/2006/relationships/ctrlProp" Target="../ctrlProps/ctrlProp5.xml"/><Relationship Id="rId4" Type="http://schemas.openxmlformats.org/officeDocument/2006/relationships/control" Target="../activeX/activeX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/>
  <dimension ref="A1:AV48"/>
  <sheetViews>
    <sheetView tabSelected="1" topLeftCell="A16" zoomScaleNormal="100" zoomScaleSheetLayoutView="90" workbookViewId="0">
      <selection activeCell="AG27" sqref="AG27"/>
    </sheetView>
  </sheetViews>
  <sheetFormatPr defaultRowHeight="15" x14ac:dyDescent="0.25"/>
  <cols>
    <col min="1" max="2" width="4.7109375" style="1" customWidth="1"/>
    <col min="3" max="5" width="7" style="1" customWidth="1"/>
    <col min="6" max="6" width="10" style="1" customWidth="1"/>
    <col min="7" max="7" width="11.28515625" style="1" customWidth="1"/>
    <col min="8" max="8" width="4.7109375" style="1" customWidth="1"/>
    <col min="9" max="9" width="6" style="1" customWidth="1"/>
    <col min="10" max="11" width="4.7109375" style="1" customWidth="1"/>
    <col min="12" max="13" width="8.28515625" style="1" customWidth="1"/>
    <col min="14" max="15" width="6.85546875" style="1" customWidth="1"/>
    <col min="16" max="16" width="8.140625" style="1" customWidth="1"/>
    <col min="18" max="28" width="9.140625" style="16" hidden="1" customWidth="1"/>
    <col min="29" max="45" width="9.140625" style="16" customWidth="1"/>
    <col min="46" max="48" width="9.140625" style="16"/>
    <col min="49" max="16384" width="9.140625" style="1"/>
  </cols>
  <sheetData>
    <row r="1" spans="1:15" ht="45.75" customHeight="1" x14ac:dyDescent="0.25">
      <c r="A1" s="30" t="s">
        <v>40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7.5" customHeight="1" x14ac:dyDescent="0.25"/>
    <row r="3" spans="1:15" x14ac:dyDescent="0.25">
      <c r="A3" s="71" t="s">
        <v>1</v>
      </c>
      <c r="B3" s="71"/>
      <c r="C3" s="71"/>
      <c r="D3" s="71"/>
      <c r="E3" s="71"/>
      <c r="F3" s="71"/>
      <c r="G3" s="71"/>
      <c r="H3" s="71"/>
      <c r="I3" s="71"/>
      <c r="J3" s="35"/>
      <c r="K3" s="35"/>
      <c r="L3" s="35"/>
      <c r="M3" s="35"/>
      <c r="N3" s="35"/>
      <c r="O3" s="35"/>
    </row>
    <row r="4" spans="1:15" ht="8.1" customHeight="1" x14ac:dyDescent="0.25"/>
    <row r="5" spans="1:15" x14ac:dyDescent="0.25">
      <c r="A5" s="2" t="s">
        <v>12</v>
      </c>
    </row>
    <row r="6" spans="1:15" ht="15" customHeight="1" x14ac:dyDescent="0.25">
      <c r="A6" s="55" t="s">
        <v>2</v>
      </c>
      <c r="B6" s="55"/>
      <c r="C6" s="55"/>
      <c r="D6" s="55"/>
      <c r="E6" s="55"/>
      <c r="F6" s="55"/>
      <c r="G6" s="55"/>
      <c r="H6" s="55"/>
      <c r="I6" s="35"/>
      <c r="J6" s="35"/>
      <c r="K6" s="35"/>
      <c r="L6" s="35"/>
      <c r="M6" s="35"/>
      <c r="N6" s="35"/>
      <c r="O6" s="35"/>
    </row>
    <row r="7" spans="1:15" x14ac:dyDescent="0.25">
      <c r="A7" s="55" t="s">
        <v>3</v>
      </c>
      <c r="B7" s="55"/>
      <c r="C7" s="55"/>
      <c r="D7" s="55"/>
      <c r="E7" s="55"/>
      <c r="F7" s="55"/>
      <c r="G7" s="55"/>
      <c r="H7" s="55"/>
      <c r="I7" s="36"/>
      <c r="J7" s="36"/>
      <c r="K7" s="36"/>
      <c r="L7" s="36"/>
      <c r="M7" s="36"/>
      <c r="N7" s="36"/>
      <c r="O7" s="36"/>
    </row>
    <row r="8" spans="1:15" x14ac:dyDescent="0.25">
      <c r="A8" s="55" t="s">
        <v>13</v>
      </c>
      <c r="B8" s="55"/>
      <c r="C8" s="55"/>
      <c r="D8" s="55"/>
      <c r="E8" s="55"/>
      <c r="F8" s="55"/>
      <c r="G8" s="55"/>
      <c r="H8" s="55"/>
      <c r="I8" s="36"/>
      <c r="J8" s="36"/>
      <c r="K8" s="36"/>
      <c r="L8" s="36"/>
      <c r="M8" s="36"/>
      <c r="N8" s="36"/>
      <c r="O8" s="36"/>
    </row>
    <row r="9" spans="1:15" ht="8.1" customHeight="1" x14ac:dyDescent="0.25"/>
    <row r="10" spans="1:15" x14ac:dyDescent="0.25">
      <c r="A10" s="71" t="s">
        <v>4</v>
      </c>
      <c r="B10" s="71"/>
      <c r="C10" s="71"/>
      <c r="D10" s="71"/>
      <c r="E10" s="71"/>
      <c r="F10" s="71"/>
      <c r="G10" s="71"/>
      <c r="H10" s="71"/>
      <c r="I10" s="35"/>
      <c r="J10" s="35"/>
      <c r="K10" s="35"/>
      <c r="L10" s="35"/>
      <c r="M10" s="35"/>
      <c r="N10" s="35"/>
      <c r="O10" s="35"/>
    </row>
    <row r="11" spans="1:15" ht="10.5" customHeight="1" x14ac:dyDescent="0.25"/>
    <row r="12" spans="1:15" x14ac:dyDescent="0.25">
      <c r="A12" s="13"/>
      <c r="B12" s="71" t="s">
        <v>5</v>
      </c>
      <c r="C12" s="71"/>
      <c r="D12" s="71"/>
      <c r="E12" s="56"/>
      <c r="F12" s="56"/>
      <c r="G12" s="56"/>
      <c r="H12" s="56"/>
      <c r="I12" s="56"/>
      <c r="J12" s="56"/>
      <c r="K12" s="56"/>
      <c r="L12" s="56"/>
      <c r="M12" s="56"/>
    </row>
    <row r="13" spans="1:15" x14ac:dyDescent="0.25">
      <c r="A13" s="13"/>
      <c r="B13" s="71" t="s">
        <v>6</v>
      </c>
      <c r="C13" s="71"/>
      <c r="D13" s="71"/>
      <c r="E13" s="56"/>
      <c r="F13" s="56"/>
      <c r="G13" s="56"/>
      <c r="H13" s="56"/>
      <c r="I13" s="56"/>
      <c r="J13" s="56"/>
      <c r="K13" s="56"/>
      <c r="L13" s="56"/>
      <c r="M13" s="56"/>
    </row>
    <row r="14" spans="1:15" x14ac:dyDescent="0.25">
      <c r="A14" s="13"/>
      <c r="B14" s="71" t="s">
        <v>7</v>
      </c>
      <c r="C14" s="71"/>
      <c r="D14" s="71"/>
      <c r="E14" s="56"/>
      <c r="F14" s="56"/>
      <c r="G14" s="56"/>
      <c r="H14" s="56"/>
      <c r="I14" s="56"/>
      <c r="J14" s="56"/>
      <c r="K14" s="56"/>
      <c r="L14" s="56"/>
      <c r="M14" s="56"/>
    </row>
    <row r="15" spans="1:15" ht="8.1" customHeight="1" x14ac:dyDescent="0.25"/>
    <row r="16" spans="1:15" x14ac:dyDescent="0.25">
      <c r="A16" s="71" t="s">
        <v>8</v>
      </c>
      <c r="B16" s="71"/>
      <c r="C16" s="71"/>
      <c r="D16" s="71"/>
      <c r="E16" s="56"/>
      <c r="F16" s="56"/>
      <c r="G16" s="56"/>
      <c r="H16" s="56"/>
      <c r="I16" s="56"/>
      <c r="J16" s="56"/>
      <c r="K16" s="71" t="s">
        <v>9</v>
      </c>
      <c r="L16" s="71"/>
      <c r="M16" s="71"/>
      <c r="N16" s="35"/>
      <c r="O16" s="35"/>
    </row>
    <row r="17" spans="1:48" x14ac:dyDescent="0.25">
      <c r="A17" s="91" t="s">
        <v>41</v>
      </c>
      <c r="B17" s="91"/>
      <c r="C17" s="91"/>
      <c r="D17" s="91"/>
      <c r="E17" s="91"/>
      <c r="F17" s="91"/>
      <c r="G17" s="91"/>
      <c r="H17" s="91"/>
      <c r="AC17" s="22"/>
    </row>
    <row r="18" spans="1:48" ht="15" customHeight="1" x14ac:dyDescent="0.25">
      <c r="A18" s="55" t="s">
        <v>3</v>
      </c>
      <c r="B18" s="55"/>
      <c r="C18" s="55"/>
      <c r="D18" s="55"/>
      <c r="E18" s="56"/>
      <c r="F18" s="56"/>
      <c r="G18" s="56"/>
      <c r="H18" s="56"/>
      <c r="I18" s="56"/>
      <c r="J18" s="56"/>
      <c r="K18" s="56"/>
      <c r="AC18" s="22"/>
    </row>
    <row r="19" spans="1:48" x14ac:dyDescent="0.25">
      <c r="A19" s="55" t="s">
        <v>2</v>
      </c>
      <c r="B19" s="55"/>
      <c r="C19" s="55"/>
      <c r="D19" s="55"/>
      <c r="E19" s="57"/>
      <c r="F19" s="57"/>
      <c r="G19" s="57"/>
      <c r="H19" s="57"/>
      <c r="I19" s="57"/>
      <c r="J19" s="57"/>
      <c r="K19" s="57"/>
      <c r="L19" s="3" t="s">
        <v>10</v>
      </c>
      <c r="M19" s="34">
        <v>171234567</v>
      </c>
      <c r="N19" s="34"/>
      <c r="O19" s="34"/>
      <c r="AC19" s="22"/>
    </row>
    <row r="21" spans="1:48" x14ac:dyDescent="0.25">
      <c r="A21" s="92" t="s">
        <v>42</v>
      </c>
      <c r="B21" s="92"/>
      <c r="C21" s="92"/>
      <c r="D21" s="92"/>
      <c r="E21" s="92"/>
      <c r="F21" s="90"/>
      <c r="G21" s="90"/>
      <c r="H21" s="90"/>
      <c r="AC21" s="22"/>
    </row>
    <row r="22" spans="1:48" ht="15" customHeight="1" x14ac:dyDescent="0.25">
      <c r="A22" s="55" t="s">
        <v>3</v>
      </c>
      <c r="B22" s="55"/>
      <c r="C22" s="55"/>
      <c r="D22" s="55"/>
      <c r="E22" s="56"/>
      <c r="F22" s="56"/>
      <c r="G22" s="56"/>
      <c r="H22" s="56"/>
      <c r="I22" s="56"/>
      <c r="J22" s="56"/>
      <c r="K22" s="56"/>
      <c r="AC22" s="22"/>
    </row>
    <row r="23" spans="1:48" x14ac:dyDescent="0.25">
      <c r="A23" s="55" t="s">
        <v>43</v>
      </c>
      <c r="B23" s="55"/>
      <c r="C23" s="55"/>
      <c r="D23" s="55"/>
      <c r="E23" s="57"/>
      <c r="F23" s="57"/>
      <c r="G23" s="57"/>
      <c r="H23" s="57"/>
      <c r="I23" s="57"/>
      <c r="J23" s="57"/>
      <c r="K23" s="57"/>
      <c r="L23" s="3" t="s">
        <v>10</v>
      </c>
      <c r="M23" s="34">
        <v>171234567</v>
      </c>
      <c r="N23" s="34"/>
      <c r="O23" s="34"/>
      <c r="AC23" s="22"/>
    </row>
    <row r="24" spans="1:48" ht="9.9499999999999993" customHeight="1" x14ac:dyDescent="0.25">
      <c r="AC24" s="22"/>
    </row>
    <row r="25" spans="1:48" ht="30" customHeight="1" x14ac:dyDescent="0.25">
      <c r="A25" s="30" t="s">
        <v>14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3"/>
      <c r="M25" s="33"/>
      <c r="N25" s="33"/>
      <c r="O25" s="33"/>
      <c r="AC25" s="22"/>
    </row>
    <row r="26" spans="1:48" ht="8.1" customHeight="1" x14ac:dyDescent="0.25">
      <c r="AC26" s="22"/>
    </row>
    <row r="27" spans="1:48" ht="29.25" customHeight="1" x14ac:dyDescent="0.25">
      <c r="A27" s="58" t="s">
        <v>19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31">
        <v>291234567</v>
      </c>
      <c r="M27" s="31"/>
      <c r="N27" s="31"/>
      <c r="O27" s="31"/>
      <c r="AC27" s="22"/>
    </row>
    <row r="29" spans="1:48" s="4" customFormat="1" ht="11.25" customHeight="1" x14ac:dyDescent="0.25">
      <c r="A29" s="72" t="s">
        <v>15</v>
      </c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14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23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6"/>
      <c r="AU29" s="17"/>
      <c r="AV29" s="17"/>
    </row>
    <row r="30" spans="1:48" s="4" customFormat="1" ht="13.5" customHeight="1" x14ac:dyDescent="0.25">
      <c r="A30" s="37" t="s">
        <v>11</v>
      </c>
      <c r="B30" s="48" t="s">
        <v>0</v>
      </c>
      <c r="C30" s="49"/>
      <c r="D30" s="49"/>
      <c r="E30" s="50"/>
      <c r="F30" s="37" t="s">
        <v>38</v>
      </c>
      <c r="G30" s="48" t="s">
        <v>25</v>
      </c>
      <c r="H30" s="48" t="s">
        <v>39</v>
      </c>
      <c r="I30" s="50"/>
      <c r="J30" s="48" t="s">
        <v>21</v>
      </c>
      <c r="K30" s="64"/>
      <c r="L30" s="67" t="s">
        <v>16</v>
      </c>
      <c r="M30" s="68"/>
      <c r="N30" s="68"/>
      <c r="O30" s="69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6"/>
      <c r="AD30" s="25"/>
      <c r="AE30" s="25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6"/>
      <c r="AU30" s="17"/>
      <c r="AV30" s="17"/>
    </row>
    <row r="31" spans="1:48" s="4" customFormat="1" ht="45.75" customHeight="1" x14ac:dyDescent="0.25">
      <c r="A31" s="47"/>
      <c r="B31" s="51"/>
      <c r="C31" s="52"/>
      <c r="D31" s="52"/>
      <c r="E31" s="53"/>
      <c r="F31" s="38"/>
      <c r="G31" s="54"/>
      <c r="H31" s="51"/>
      <c r="I31" s="53"/>
      <c r="J31" s="65"/>
      <c r="K31" s="66"/>
      <c r="L31" s="37" t="s">
        <v>22</v>
      </c>
      <c r="M31" s="70"/>
      <c r="N31" s="37" t="s">
        <v>17</v>
      </c>
      <c r="O31" s="70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7">
        <v>3</v>
      </c>
      <c r="AD31" s="25"/>
      <c r="AE31" s="25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6"/>
      <c r="AU31" s="17"/>
      <c r="AV31" s="17"/>
    </row>
    <row r="32" spans="1:48" s="7" customFormat="1" ht="15" customHeight="1" x14ac:dyDescent="0.35">
      <c r="A32" s="5">
        <v>1</v>
      </c>
      <c r="B32" s="18" t="b">
        <v>0</v>
      </c>
      <c r="C32" s="60" t="s">
        <v>23</v>
      </c>
      <c r="D32" s="60"/>
      <c r="E32" s="60"/>
      <c r="F32" s="19">
        <v>1</v>
      </c>
      <c r="G32" s="6" t="s">
        <v>24</v>
      </c>
      <c r="H32" s="61">
        <v>10000</v>
      </c>
      <c r="I32" s="62"/>
      <c r="J32" s="82">
        <v>2947.51</v>
      </c>
      <c r="K32" s="82"/>
      <c r="L32" s="63" t="str">
        <f t="shared" ref="L32:L39" si="0">IF($AC$31=A32,H32*1,"-")</f>
        <v>-</v>
      </c>
      <c r="M32" s="63"/>
      <c r="N32" s="73">
        <f>AD41</f>
        <v>4568.59</v>
      </c>
      <c r="O32" s="74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8" t="str">
        <f>IF($AC$31=A32,J32,"")</f>
        <v/>
      </c>
      <c r="AD32" s="27"/>
      <c r="AE32" s="27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</row>
    <row r="33" spans="1:48" s="7" customFormat="1" ht="15" customHeight="1" x14ac:dyDescent="0.35">
      <c r="A33" s="8">
        <v>2</v>
      </c>
      <c r="B33" s="11" t="b">
        <v>0</v>
      </c>
      <c r="C33" s="39" t="s">
        <v>26</v>
      </c>
      <c r="D33" s="39"/>
      <c r="E33" s="39"/>
      <c r="F33" s="20">
        <v>1</v>
      </c>
      <c r="G33" s="9" t="s">
        <v>24</v>
      </c>
      <c r="H33" s="40">
        <v>20000</v>
      </c>
      <c r="I33" s="41"/>
      <c r="J33" s="42">
        <v>3878.51</v>
      </c>
      <c r="K33" s="42"/>
      <c r="L33" s="59" t="str">
        <f t="shared" si="0"/>
        <v>-</v>
      </c>
      <c r="M33" s="59"/>
      <c r="N33" s="75"/>
      <c r="O33" s="76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8" t="str">
        <f t="shared" ref="AC33:AC41" si="1">IF($AC$31=A33,J33,"")</f>
        <v/>
      </c>
      <c r="AD33" s="27"/>
      <c r="AE33" s="27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</row>
    <row r="34" spans="1:48" s="7" customFormat="1" ht="15" customHeight="1" x14ac:dyDescent="0.35">
      <c r="A34" s="8">
        <v>3</v>
      </c>
      <c r="B34" s="11" t="b">
        <v>0</v>
      </c>
      <c r="C34" s="39" t="s">
        <v>27</v>
      </c>
      <c r="D34" s="39"/>
      <c r="E34" s="39"/>
      <c r="F34" s="20">
        <v>1</v>
      </c>
      <c r="G34" s="9" t="s">
        <v>30</v>
      </c>
      <c r="H34" s="40">
        <v>30000</v>
      </c>
      <c r="I34" s="41"/>
      <c r="J34" s="42">
        <v>4568.59</v>
      </c>
      <c r="K34" s="42"/>
      <c r="L34" s="59">
        <f t="shared" si="0"/>
        <v>30000</v>
      </c>
      <c r="M34" s="59"/>
      <c r="N34" s="75"/>
      <c r="O34" s="76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8">
        <f t="shared" si="1"/>
        <v>4568.59</v>
      </c>
      <c r="AD34" s="27"/>
      <c r="AE34" s="27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</row>
    <row r="35" spans="1:48" s="7" customFormat="1" ht="15" customHeight="1" x14ac:dyDescent="0.35">
      <c r="A35" s="8">
        <v>4</v>
      </c>
      <c r="B35" s="11" t="b">
        <v>0</v>
      </c>
      <c r="C35" s="39" t="s">
        <v>28</v>
      </c>
      <c r="D35" s="39"/>
      <c r="E35" s="39"/>
      <c r="F35" s="20">
        <v>1</v>
      </c>
      <c r="G35" s="9" t="s">
        <v>30</v>
      </c>
      <c r="H35" s="40">
        <v>40000</v>
      </c>
      <c r="I35" s="41"/>
      <c r="J35" s="42">
        <v>5185.25</v>
      </c>
      <c r="K35" s="42"/>
      <c r="L35" s="59" t="str">
        <f t="shared" si="0"/>
        <v>-</v>
      </c>
      <c r="M35" s="59"/>
      <c r="N35" s="75"/>
      <c r="O35" s="76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 t="str">
        <f t="shared" si="1"/>
        <v/>
      </c>
      <c r="AD35" s="27"/>
      <c r="AE35" s="27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</row>
    <row r="36" spans="1:48" s="7" customFormat="1" ht="15" customHeight="1" x14ac:dyDescent="0.35">
      <c r="A36" s="8">
        <v>5</v>
      </c>
      <c r="B36" s="11" t="b">
        <v>0</v>
      </c>
      <c r="C36" s="39" t="s">
        <v>29</v>
      </c>
      <c r="D36" s="39"/>
      <c r="E36" s="39"/>
      <c r="F36" s="20">
        <v>1</v>
      </c>
      <c r="G36" s="9" t="s">
        <v>30</v>
      </c>
      <c r="H36" s="40">
        <v>50000</v>
      </c>
      <c r="I36" s="41"/>
      <c r="J36" s="42">
        <v>5738.34</v>
      </c>
      <c r="K36" s="42"/>
      <c r="L36" s="59" t="str">
        <f t="shared" si="0"/>
        <v>-</v>
      </c>
      <c r="M36" s="59"/>
      <c r="N36" s="75"/>
      <c r="O36" s="76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8" t="str">
        <f t="shared" si="1"/>
        <v/>
      </c>
      <c r="AD36" s="27"/>
      <c r="AE36" s="27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</row>
    <row r="37" spans="1:48" s="7" customFormat="1" ht="15" customHeight="1" x14ac:dyDescent="0.35">
      <c r="A37" s="8">
        <v>6</v>
      </c>
      <c r="B37" s="11" t="b">
        <v>0</v>
      </c>
      <c r="C37" s="39" t="s">
        <v>31</v>
      </c>
      <c r="D37" s="39"/>
      <c r="E37" s="39"/>
      <c r="F37" s="20">
        <v>1</v>
      </c>
      <c r="G37" s="9" t="s">
        <v>36</v>
      </c>
      <c r="H37" s="40">
        <v>60000</v>
      </c>
      <c r="I37" s="41"/>
      <c r="J37" s="42">
        <v>6240.79</v>
      </c>
      <c r="K37" s="42"/>
      <c r="L37" s="43" t="str">
        <f t="shared" si="0"/>
        <v>-</v>
      </c>
      <c r="M37" s="44"/>
      <c r="N37" s="75"/>
      <c r="O37" s="76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8" t="str">
        <f t="shared" si="1"/>
        <v/>
      </c>
      <c r="AD37" s="27"/>
      <c r="AE37" s="27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</row>
    <row r="38" spans="1:48" s="7" customFormat="1" ht="15" customHeight="1" x14ac:dyDescent="0.35">
      <c r="A38" s="8">
        <v>7</v>
      </c>
      <c r="B38" s="11" t="b">
        <v>0</v>
      </c>
      <c r="C38" s="39" t="s">
        <v>32</v>
      </c>
      <c r="D38" s="39"/>
      <c r="E38" s="39"/>
      <c r="F38" s="20">
        <v>1</v>
      </c>
      <c r="G38" s="9" t="s">
        <v>36</v>
      </c>
      <c r="H38" s="40">
        <v>70000</v>
      </c>
      <c r="I38" s="41"/>
      <c r="J38" s="42">
        <v>6702.49</v>
      </c>
      <c r="K38" s="42"/>
      <c r="L38" s="43" t="str">
        <f t="shared" si="0"/>
        <v>-</v>
      </c>
      <c r="M38" s="44"/>
      <c r="N38" s="75"/>
      <c r="O38" s="76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8" t="str">
        <f t="shared" si="1"/>
        <v/>
      </c>
      <c r="AD38" s="27"/>
      <c r="AE38" s="27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</row>
    <row r="39" spans="1:48" s="7" customFormat="1" ht="15" customHeight="1" x14ac:dyDescent="0.35">
      <c r="A39" s="8">
        <v>8</v>
      </c>
      <c r="B39" s="11" t="b">
        <v>0</v>
      </c>
      <c r="C39" s="39" t="s">
        <v>33</v>
      </c>
      <c r="D39" s="39"/>
      <c r="E39" s="39"/>
      <c r="F39" s="20">
        <v>1</v>
      </c>
      <c r="G39" s="9" t="s">
        <v>36</v>
      </c>
      <c r="H39" s="40">
        <v>80000</v>
      </c>
      <c r="I39" s="41"/>
      <c r="J39" s="42">
        <v>7130.66</v>
      </c>
      <c r="K39" s="42"/>
      <c r="L39" s="43" t="str">
        <f t="shared" si="0"/>
        <v>-</v>
      </c>
      <c r="M39" s="44"/>
      <c r="N39" s="75"/>
      <c r="O39" s="76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8" t="str">
        <f t="shared" si="1"/>
        <v/>
      </c>
      <c r="AD39" s="27"/>
      <c r="AE39" s="27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</row>
    <row r="40" spans="1:48" s="7" customFormat="1" ht="15" customHeight="1" x14ac:dyDescent="0.35">
      <c r="A40" s="8">
        <v>9</v>
      </c>
      <c r="B40" s="11" t="b">
        <v>0</v>
      </c>
      <c r="C40" s="39" t="s">
        <v>34</v>
      </c>
      <c r="D40" s="39"/>
      <c r="E40" s="39"/>
      <c r="F40" s="20">
        <v>1</v>
      </c>
      <c r="G40" s="9" t="s">
        <v>37</v>
      </c>
      <c r="H40" s="40">
        <v>90000</v>
      </c>
      <c r="I40" s="41"/>
      <c r="J40" s="42">
        <v>7530.77</v>
      </c>
      <c r="K40" s="42"/>
      <c r="L40" s="59" t="str">
        <f t="shared" ref="L40" si="2">IF($AC$31=A40,H40*1,"-")</f>
        <v>-</v>
      </c>
      <c r="M40" s="59"/>
      <c r="N40" s="77"/>
      <c r="O40" s="78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8" t="str">
        <f t="shared" si="1"/>
        <v/>
      </c>
      <c r="AD40" s="27"/>
      <c r="AE40" s="27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</row>
    <row r="41" spans="1:48" s="7" customFormat="1" ht="15" customHeight="1" x14ac:dyDescent="0.35">
      <c r="A41" s="8">
        <v>10</v>
      </c>
      <c r="B41" s="11" t="b">
        <v>0</v>
      </c>
      <c r="C41" s="87" t="s">
        <v>35</v>
      </c>
      <c r="D41" s="87"/>
      <c r="E41" s="87"/>
      <c r="F41" s="21">
        <v>1</v>
      </c>
      <c r="G41" s="10" t="s">
        <v>37</v>
      </c>
      <c r="H41" s="88">
        <v>100000</v>
      </c>
      <c r="I41" s="88"/>
      <c r="J41" s="81">
        <v>7906.93</v>
      </c>
      <c r="K41" s="81"/>
      <c r="L41" s="89" t="str">
        <f>IF($AC$31=A41,H41*1,"-")</f>
        <v>-</v>
      </c>
      <c r="M41" s="89"/>
      <c r="N41" s="79"/>
      <c r="O41" s="80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8" t="str">
        <f t="shared" si="1"/>
        <v/>
      </c>
      <c r="AD41" s="27">
        <f>SUM(AC32:AC41)</f>
        <v>4568.59</v>
      </c>
      <c r="AE41" s="27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</row>
    <row r="42" spans="1:48" s="7" customFormat="1" ht="15" customHeight="1" x14ac:dyDescent="0.35">
      <c r="A42" s="24">
        <v>11</v>
      </c>
      <c r="B42" s="12" t="b">
        <v>0</v>
      </c>
      <c r="C42" s="83" t="s">
        <v>20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5" t="str">
        <f>IF(AC42,187.44,"-")</f>
        <v>-</v>
      </c>
      <c r="O42" s="86"/>
      <c r="P42" s="4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 t="b">
        <v>0</v>
      </c>
      <c r="AD42" s="27"/>
      <c r="AE42" s="27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</row>
    <row r="43" spans="1:48" x14ac:dyDescent="0.25">
      <c r="A43" s="2" t="s">
        <v>18</v>
      </c>
      <c r="B43" s="2"/>
      <c r="C43" s="2"/>
      <c r="D43" s="2"/>
      <c r="E43" s="2"/>
      <c r="F43" s="2"/>
      <c r="G43" s="2"/>
      <c r="H43" s="2"/>
      <c r="I43" s="2"/>
      <c r="J43" s="2"/>
      <c r="K43" s="2"/>
      <c r="Q43" s="29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</row>
    <row r="44" spans="1:48" ht="21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</row>
    <row r="46" spans="1:48" ht="23.25" x14ac:dyDescent="0.35">
      <c r="B46" s="45"/>
      <c r="C46" s="46"/>
      <c r="D46" s="46"/>
    </row>
    <row r="47" spans="1:48" x14ac:dyDescent="0.25">
      <c r="O47" s="15"/>
    </row>
    <row r="48" spans="1:48" x14ac:dyDescent="0.25">
      <c r="O48" s="15"/>
    </row>
  </sheetData>
  <mergeCells count="92">
    <mergeCell ref="A17:H17"/>
    <mergeCell ref="A22:D22"/>
    <mergeCell ref="E22:K22"/>
    <mergeCell ref="A23:D23"/>
    <mergeCell ref="E23:K23"/>
    <mergeCell ref="A21:E21"/>
    <mergeCell ref="N42:O42"/>
    <mergeCell ref="L36:M36"/>
    <mergeCell ref="C37:E37"/>
    <mergeCell ref="H37:I37"/>
    <mergeCell ref="L37:M37"/>
    <mergeCell ref="C41:E41"/>
    <mergeCell ref="H41:I41"/>
    <mergeCell ref="J40:K40"/>
    <mergeCell ref="L40:M40"/>
    <mergeCell ref="L39:M39"/>
    <mergeCell ref="L41:M41"/>
    <mergeCell ref="J3:O3"/>
    <mergeCell ref="A29:O29"/>
    <mergeCell ref="C33:E33"/>
    <mergeCell ref="H33:I33"/>
    <mergeCell ref="L33:M33"/>
    <mergeCell ref="N32:O41"/>
    <mergeCell ref="J41:K41"/>
    <mergeCell ref="J39:K39"/>
    <mergeCell ref="J37:K37"/>
    <mergeCell ref="J36:K36"/>
    <mergeCell ref="J35:K35"/>
    <mergeCell ref="J34:K34"/>
    <mergeCell ref="J33:K33"/>
    <mergeCell ref="J32:K32"/>
    <mergeCell ref="L34:M34"/>
    <mergeCell ref="C35:E35"/>
    <mergeCell ref="A3:I3"/>
    <mergeCell ref="A6:H6"/>
    <mergeCell ref="A7:H7"/>
    <mergeCell ref="B13:D13"/>
    <mergeCell ref="E13:M13"/>
    <mergeCell ref="B14:D14"/>
    <mergeCell ref="E14:M14"/>
    <mergeCell ref="A16:D16"/>
    <mergeCell ref="E16:J16"/>
    <mergeCell ref="K16:M16"/>
    <mergeCell ref="A8:H8"/>
    <mergeCell ref="A10:H10"/>
    <mergeCell ref="B12:D12"/>
    <mergeCell ref="E12:M12"/>
    <mergeCell ref="I6:O6"/>
    <mergeCell ref="A27:K27"/>
    <mergeCell ref="H35:I35"/>
    <mergeCell ref="L35:M35"/>
    <mergeCell ref="H34:I34"/>
    <mergeCell ref="C32:E32"/>
    <mergeCell ref="H32:I32"/>
    <mergeCell ref="L32:M32"/>
    <mergeCell ref="C34:E34"/>
    <mergeCell ref="J30:K31"/>
    <mergeCell ref="L30:O30"/>
    <mergeCell ref="L31:M31"/>
    <mergeCell ref="N31:O31"/>
    <mergeCell ref="M23:O23"/>
    <mergeCell ref="A18:D18"/>
    <mergeCell ref="E18:K18"/>
    <mergeCell ref="A19:D19"/>
    <mergeCell ref="E19:K19"/>
    <mergeCell ref="A25:K25"/>
    <mergeCell ref="B46:D46"/>
    <mergeCell ref="A30:A31"/>
    <mergeCell ref="B30:E31"/>
    <mergeCell ref="G30:G31"/>
    <mergeCell ref="H30:I31"/>
    <mergeCell ref="H39:I39"/>
    <mergeCell ref="C39:E39"/>
    <mergeCell ref="C36:E36"/>
    <mergeCell ref="H36:I36"/>
    <mergeCell ref="C42:M42"/>
    <mergeCell ref="A1:O1"/>
    <mergeCell ref="L27:O27"/>
    <mergeCell ref="A44:O44"/>
    <mergeCell ref="L25:O25"/>
    <mergeCell ref="M19:O19"/>
    <mergeCell ref="N16:O16"/>
    <mergeCell ref="I10:O10"/>
    <mergeCell ref="I8:O8"/>
    <mergeCell ref="I7:O7"/>
    <mergeCell ref="F30:F31"/>
    <mergeCell ref="C38:E38"/>
    <mergeCell ref="H38:I38"/>
    <mergeCell ref="J38:K38"/>
    <mergeCell ref="L38:M38"/>
    <mergeCell ref="C40:E40"/>
    <mergeCell ref="H40:I40"/>
  </mergeCells>
  <pageMargins left="0.70866141732283472" right="0.70866141732283472" top="0.55118110236220474" bottom="0.43307086614173229" header="0.31496062992125984" footer="0.31496062992125984"/>
  <pageSetup paperSize="9" scale="81" orientation="portrait" r:id="rId1"/>
  <drawing r:id="rId2"/>
  <legacyDrawing r:id="rId3"/>
  <controls>
    <mc:AlternateContent xmlns:mc="http://schemas.openxmlformats.org/markup-compatibility/2006">
      <mc:Choice Requires="x14">
        <control shapeId="4116" r:id="rId4" name="CheckBox1">
          <controlPr defaultSize="0" autoLine="0" linkedCell="AC42" r:id="rId5">
            <anchor moveWithCells="1">
              <from>
                <xdr:col>1</xdr:col>
                <xdr:colOff>76200</xdr:colOff>
                <xdr:row>41</xdr:row>
                <xdr:rowOff>9525</xdr:rowOff>
              </from>
              <to>
                <xdr:col>2</xdr:col>
                <xdr:colOff>0</xdr:colOff>
                <xdr:row>41</xdr:row>
                <xdr:rowOff>171450</xdr:rowOff>
              </to>
            </anchor>
          </controlPr>
        </control>
      </mc:Choice>
      <mc:Fallback>
        <control shapeId="4116" r:id="rId4" name="CheckBox1"/>
      </mc:Fallback>
    </mc:AlternateContent>
    <mc:AlternateContent xmlns:mc="http://schemas.openxmlformats.org/markup-compatibility/2006">
      <mc:Choice Requires="x14">
        <control shapeId="4097" r:id="rId6" name="Option Button 1">
          <controlPr locked="0" defaultSize="0" autoFill="0" autoLine="0" autoPict="0">
            <anchor moveWithCells="1">
              <from>
                <xdr:col>1</xdr:col>
                <xdr:colOff>0</xdr:colOff>
                <xdr:row>31</xdr:row>
                <xdr:rowOff>0</xdr:rowOff>
              </from>
              <to>
                <xdr:col>2</xdr:col>
                <xdr:colOff>0</xdr:colOff>
                <xdr:row>32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098" r:id="rId7" name="Option Button 2">
          <controlPr locked="0" defaultSize="0" autoFill="0" autoLine="0" autoPict="0">
            <anchor moveWithCells="1">
              <from>
                <xdr:col>1</xdr:col>
                <xdr:colOff>0</xdr:colOff>
                <xdr:row>32</xdr:row>
                <xdr:rowOff>0</xdr:rowOff>
              </from>
              <to>
                <xdr:col>2</xdr:col>
                <xdr:colOff>0</xdr:colOff>
                <xdr:row>33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099" r:id="rId8" name="Option Button 3">
          <controlPr locked="0" defaultSize="0" autoFill="0" autoLine="0" autoPict="0">
            <anchor moveWithCells="1">
              <from>
                <xdr:col>1</xdr:col>
                <xdr:colOff>0</xdr:colOff>
                <xdr:row>33</xdr:row>
                <xdr:rowOff>0</xdr:rowOff>
              </from>
              <to>
                <xdr:col>2</xdr:col>
                <xdr:colOff>0</xdr:colOff>
                <xdr:row>34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0" r:id="rId9" name="Option Button 4">
          <controlPr locked="0" defaultSize="0" autoFill="0" autoLine="0" autoPict="0">
            <anchor moveWithCells="1">
              <from>
                <xdr:col>1</xdr:col>
                <xdr:colOff>0</xdr:colOff>
                <xdr:row>34</xdr:row>
                <xdr:rowOff>0</xdr:rowOff>
              </from>
              <to>
                <xdr:col>2</xdr:col>
                <xdr:colOff>0</xdr:colOff>
                <xdr:row>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1" r:id="rId10" name="Option Button 5">
          <controlPr locked="0" defaultSize="0" autoFill="0" autoLine="0" autoPict="0">
            <anchor moveWithCells="1">
              <from>
                <xdr:col>1</xdr:col>
                <xdr:colOff>0</xdr:colOff>
                <xdr:row>35</xdr:row>
                <xdr:rowOff>0</xdr:rowOff>
              </from>
              <to>
                <xdr:col>2</xdr:col>
                <xdr:colOff>0</xdr:colOff>
                <xdr:row>36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02" r:id="rId11" name="Option Button 6">
          <controlPr locked="0" defaultSize="0" autoFill="0" autoLine="0" autoPict="0" macro="[0]!Перекл6_Щелчок">
            <anchor moveWithCells="1">
              <from>
                <xdr:col>1</xdr:col>
                <xdr:colOff>0</xdr:colOff>
                <xdr:row>36</xdr:row>
                <xdr:rowOff>0</xdr:rowOff>
              </from>
              <to>
                <xdr:col>2</xdr:col>
                <xdr:colOff>0</xdr:colOff>
                <xdr:row>37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19" r:id="rId12" name="Option Button 23">
          <controlPr locked="0" defaultSize="0" autoFill="0" autoLine="0" autoPict="0">
            <anchor moveWithCells="1">
              <from>
                <xdr:col>1</xdr:col>
                <xdr:colOff>0</xdr:colOff>
                <xdr:row>37</xdr:row>
                <xdr:rowOff>0</xdr:rowOff>
              </from>
              <to>
                <xdr:col>2</xdr:col>
                <xdr:colOff>0</xdr:colOff>
                <xdr:row>38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2" r:id="rId13" name="Option Button 26">
          <controlPr locked="0" defaultSize="0" autoFill="0" autoLine="0" autoPict="0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2</xdr:col>
                <xdr:colOff>0</xdr:colOff>
                <xdr:row>39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3" r:id="rId14" name="Option Button 27">
          <controlPr locked="0" defaultSize="0" autoFill="0" autoLine="0" autoPict="0">
            <anchor moveWithCells="1">
              <from>
                <xdr:col>1</xdr:col>
                <xdr:colOff>0</xdr:colOff>
                <xdr:row>39</xdr:row>
                <xdr:rowOff>0</xdr:rowOff>
              </from>
              <to>
                <xdr:col>2</xdr:col>
                <xdr:colOff>0</xdr:colOff>
                <xdr:row>40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4124" r:id="rId15" name="Option Button 28">
          <controlPr locked="0" defaultSize="0" autoFill="0" autoLine="0" autoPict="0">
            <anchor moveWithCells="1">
              <from>
                <xdr:col>1</xdr:col>
                <xdr:colOff>0</xdr:colOff>
                <xdr:row>40</xdr:row>
                <xdr:rowOff>0</xdr:rowOff>
              </from>
              <to>
                <xdr:col>2</xdr:col>
                <xdr:colOff>0</xdr:colOff>
                <xdr:row>41</xdr:row>
                <xdr:rowOff>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АИС СМЕТА.ПИР(основные тарифы)</vt:lpstr>
      <vt:lpstr>'АИС СМЕТА.ПИР(основные тарифы)'!Область_печати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Polhovich</cp:lastModifiedBy>
  <cp:lastPrinted>2025-02-18T06:26:59Z</cp:lastPrinted>
  <dcterms:created xsi:type="dcterms:W3CDTF">2020-12-03T10:02:17Z</dcterms:created>
  <dcterms:modified xsi:type="dcterms:W3CDTF">2025-02-18T06:28:37Z</dcterms:modified>
</cp:coreProperties>
</file>